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mc:AlternateContent xmlns:mc="http://schemas.openxmlformats.org/markup-compatibility/2006">
    <mc:Choice Requires="x15">
      <x15ac:absPath xmlns:x15ac="http://schemas.microsoft.com/office/spreadsheetml/2010/11/ac" url="C:\Users\User\Google Drive\Stelzlager-Technik\Technik\Leistungsverzeichnisse\Stelzlager Titan\"/>
    </mc:Choice>
  </mc:AlternateContent>
  <xr:revisionPtr revIDLastSave="0" documentId="8_{C198F1BA-CF40-4864-AADF-A10C5BE24C30}" xr6:coauthVersionLast="47" xr6:coauthVersionMax="47" xr10:uidLastSave="{00000000-0000-0000-0000-000000000000}"/>
  <bookViews>
    <workbookView xWindow="-28920" yWindow="-120" windowWidth="29040" windowHeight="15840" xr2:uid="{00000000-000D-0000-FFFF-FFFF00000000}"/>
  </bookViews>
  <sheets>
    <sheet name="LV Titan" sheetId="1" r:id="rId1"/>
  </sheets>
  <definedNames>
    <definedName name="_xlnm.Print_Titles" localSheetId="0">'LV Titan'!$11:$12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 l="1"/>
  <c r="H38" i="1" s="1"/>
  <c r="H43" i="1"/>
  <c r="H41" i="1"/>
  <c r="H39" i="1"/>
  <c r="H35" i="1"/>
  <c r="H33" i="1"/>
  <c r="H31" i="1"/>
  <c r="H29" i="1"/>
  <c r="H27" i="1"/>
  <c r="H25" i="1"/>
  <c r="H23" i="1"/>
  <c r="H21" i="1"/>
  <c r="H16" i="1" s="1"/>
  <c r="H15" i="1" s="1"/>
  <c r="H7" i="1" s="1"/>
  <c r="H19" i="1"/>
  <c r="H17" i="1"/>
  <c r="G8" i="1"/>
  <c r="H8" i="1" l="1"/>
  <c r="H9" i="1"/>
</calcChain>
</file>

<file path=xl/sharedStrings.xml><?xml version="1.0" encoding="utf-8"?>
<sst xmlns="http://schemas.openxmlformats.org/spreadsheetml/2006/main" count="79" uniqueCount="62">
  <si>
    <t>LV Titan - Leistungsverzeichnis für fixe Stelzlager der Serie Titan</t>
  </si>
  <si>
    <t>LV für fixe Stelzlager Titan - LV für fixe Stelzlager Titan</t>
  </si>
  <si>
    <t>Summe, netto</t>
  </si>
  <si>
    <t>Mehrwertsteuer</t>
  </si>
  <si>
    <t>Gesamtsumme, brutto</t>
  </si>
  <si>
    <t>OZ</t>
  </si>
  <si>
    <t>Menge</t>
  </si>
  <si>
    <t>ME</t>
  </si>
  <si>
    <t>Typ</t>
  </si>
  <si>
    <t>Kurztext</t>
  </si>
  <si>
    <t>EP</t>
  </si>
  <si>
    <t>GB</t>
  </si>
  <si>
    <t>Leistungsbereiche</t>
  </si>
  <si>
    <t>DIN 276-1 2008-12</t>
  </si>
  <si>
    <t>DIN 276 2018-12</t>
  </si>
  <si>
    <t>Vorbereitung des Untergrundes</t>
  </si>
  <si>
    <t xml:space="preserve">Der Untergrund für die Stelzlagerverlegung muss tragfähig und eben sein.
Etwaige Unebenheiten sind vorher zu beseitigen.
</t>
  </si>
  <si>
    <t>01</t>
  </si>
  <si>
    <t>Erstellung Terrassen-Unterkonstruktion mit Einzelpositionen</t>
  </si>
  <si>
    <t>01.01</t>
  </si>
  <si>
    <t>Verlegung von Stelzlagern mit fixem Kopf</t>
  </si>
  <si>
    <t>01.01.0010</t>
  </si>
  <si>
    <t>m2</t>
  </si>
  <si>
    <t>Verlegung von Platten auf Stelzlagern mit fixem Kopf 2,0 - 2,7cm</t>
  </si>
  <si>
    <t>01.01.0020</t>
  </si>
  <si>
    <t>Verlegung von Platten auf Stelzlagern mit fixem Kopf 2,7 - 4,0cm</t>
  </si>
  <si>
    <t>01.01.0030</t>
  </si>
  <si>
    <t>Verlegung von Platten auf Stelzlagern mit fixem Kopf 4,0 - 6,4cm</t>
  </si>
  <si>
    <t>01.01.0040</t>
  </si>
  <si>
    <t>Verlegung von Platten auf Stelzlagern mit fixem Kopf 6,4 - 11,0cm</t>
  </si>
  <si>
    <t>01.01.0050</t>
  </si>
  <si>
    <t>Verlegung von Platten auf Stelzlagern mit fixem Kopf 11,0 - 20,2cm</t>
  </si>
  <si>
    <t xml:space="preserve">Lieferung und Montage von Platten auf stufenlos höhenverstellbaren Stelzlagern mit fixem Kopf im Verstellbereich 110-202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Plattentype ist in eigener Position auszuschreiben
 Professionelles Planungsprogramm '3D-Konfigurator' für alle Belagsarten, Grundrisse und Höhenbereiche ist unter https://www.ceratrends.com abrufbar (keine Registrierung notwendig)
Technische Daten Stelzlager: 
Verstellbereich: 110-202mm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Liefernachweis / Vertrieb:
Fa. Ceratrends GmbH
Willersdorf 6a
4203 Altenberg
Österreich
Mail: office@ceratrends.com
Infos unter: https://www.ceratrends.com
Tel.: +43 7230 20545
</t>
  </si>
  <si>
    <t>01.01.0060</t>
  </si>
  <si>
    <t>Verlegung von Platten auf Stelzlagern mit fixem Kopf 21,0 - 30,2cm</t>
  </si>
  <si>
    <t>01.01.0070</t>
  </si>
  <si>
    <t>Verlegung von Platten auf Stelzlagern mit fixem Kopf 31,0 - 40,2cm</t>
  </si>
  <si>
    <t>01.01.0080</t>
  </si>
  <si>
    <t>Randausführung mittels Randabschluss-Clips</t>
  </si>
  <si>
    <t>01.01.0090</t>
  </si>
  <si>
    <t>Ausgleich von Boden-Unebenheiten mittels Bautenschutz-Pads</t>
  </si>
  <si>
    <t>01.01.0100</t>
  </si>
  <si>
    <t>Installation von Anti-Rutsch- und Anti-Akustik-Auflagen</t>
  </si>
  <si>
    <t>02</t>
  </si>
  <si>
    <t>Erstellung Terrassen-Unterkonstruktion Gesamt</t>
  </si>
  <si>
    <t>02.__.0010</t>
  </si>
  <si>
    <t>Verlegung von Platten auf Stelzlagern mit fixem Kopf in verschiedenen Bauhöhen</t>
  </si>
  <si>
    <t>02.__.0020</t>
  </si>
  <si>
    <t>02.__.0030</t>
  </si>
  <si>
    <t>02.__.0040</t>
  </si>
  <si>
    <r>
      <t xml:space="preserve">Lieferung und Montage von Platten auf stufenlos höhenverstellbaren Stelzlagern mit fixem Kopf im Verstellbereich 20-27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Stelzlager: 
</t>
    </r>
    <r>
      <rPr>
        <sz val="8"/>
        <color rgb="FF000000"/>
        <rFont val="Calibri"/>
        <family val="2"/>
      </rPr>
      <t xml:space="preserve">Verstellbereich: 20-27mm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</si>
  <si>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27-40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Technische Daten Stelzlager:</t>
    </r>
    <r>
      <rPr>
        <sz val="8"/>
        <color rgb="FF000000"/>
        <rFont val="Calibri"/>
        <family val="2"/>
      </rPr>
      <t xml:space="preserve"> 
Verstellbereich: 27-40mm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</si>
  <si>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40-64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Stelzlager: </t>
    </r>
    <r>
      <rPr>
        <sz val="8"/>
        <color rgb="FF000000"/>
        <rFont val="Calibri"/>
        <family val="2"/>
      </rPr>
      <t xml:space="preserve">
Verstellbereich: 40-64mm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</si>
  <si>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64-110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Stelzlager: 
</t>
    </r>
    <r>
      <rPr>
        <sz val="8"/>
        <color rgb="FF000000"/>
        <rFont val="Calibri"/>
        <family val="2"/>
      </rPr>
      <t xml:space="preserve">Verstellbereich: 64-110mm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</si>
  <si>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210-302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Alle Stelzlager dieser Bauhöhe sind mechanisch oder mittels geeignetem Klebstoff am Boden zu fixieren!
Verlegtes Plattenformat (bitte Format eintragen): x x 
</t>
    </r>
    <r>
      <rPr>
        <i/>
        <sz val="8"/>
        <color rgb="FF000000"/>
        <rFont val="Calibri"/>
        <family val="2"/>
      </rPr>
      <t>Plattentype ist in eigener Position auszuschreiben</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Stelzlager: </t>
    </r>
    <r>
      <rPr>
        <sz val="8"/>
        <color rgb="FF000000"/>
        <rFont val="Calibri"/>
        <family val="2"/>
      </rPr>
      <t xml:space="preserve">
Verstellbereich: 210-302mm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</si>
  <si>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310-402 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Alle Stelzlager dieser Bauhöhe sind mechanisch oder mittels geeignetem Klebstoff am Boden zu fixieren!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Stelzlager: </t>
    </r>
    <r>
      <rPr>
        <sz val="8"/>
        <color rgb="FF000000"/>
        <rFont val="Calibri"/>
        <family val="2"/>
      </rPr>
      <t xml:space="preserve">
Verstellbereich: 310-402mm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</si>
  <si>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Ausführung eines fachgerechten Randabschlusses mittels Randabschluss-Clip aus Edelstahl 1.4301.
 Der Randabschluss-Clip wird an das äußerste Stelzlager aufgelegt und am aufgehenden Rand bzw. Mauerwerk stumpf angeschlagen. 
Die zu verlegende Platte wird dann auf den Randabschluss-Clip aufgelegt sodass keine Berührung 
zwischen Platte und aufgehendem Mauerwerk erfolgen kann.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t>
    </r>
    <r>
      <rPr>
        <sz val="8"/>
        <color rgb="FF000000"/>
        <rFont val="Calibri"/>
        <family val="2"/>
      </rPr>
      <t xml:space="preserve">Abmessungen: 150 x 50 x 1,5mm 
Material: Edelstahl 1.4301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</si>
  <si>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Ausgleich von Bodenunebenheiten mittels Bautenschutz-Pads.
Die Bautenschutz-Pads sind unter die Stelzlager zu legen und gleichen damit geringe Unebenheiten des Untergrundes aus und sorgen für ein flächenbündige Auflage des Stelzlagers.
</t>
    </r>
    <r>
      <rPr>
        <b/>
        <u/>
        <sz val="8"/>
        <color rgb="FF000000"/>
        <rFont val="Calibri"/>
        <family val="2"/>
      </rPr>
      <t>Technische Daten:</t>
    </r>
    <r>
      <rPr>
        <sz val="8"/>
        <color rgb="FF000000"/>
        <rFont val="Calibri"/>
        <family val="2"/>
      </rPr>
      <t xml:space="preserve">
Material: PUR-gebundenes Gummigranulat
Abmessungen: 200 x 200 x 4mm
Maximalbelastung: 13 Tonnen / m2
Flächengewicht: ca. 2,7 kg / m2
Professionelles Planungsprogramm '3D-Konfigurator' für alle Belagsarten, Grundrisse und Höhenbereiche ist unter https://www.ceratrends.com abrufbar (keine Registrierung notwendig)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</si>
  <si>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Auflage von Anti-Rutsch-Auflagen in der Stärke 1mm auf Stelzlager 'Titan'.
Für alle fixen Stelzlager für Fugen 2 oder 4mm der Serie 'Titan' geeignet
Professionelles Planungsprogramm '3D-Konfigurator' für alle Belagsarten, Grundrisse und Höhenbereiche ist unter https://www.ceratrends.com abrufbar (keine Registrierung notwendig)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</si>
  <si>
    <r>
      <t xml:space="preserve">Lieferung und Montage von Platten auf stufenlos höhenverstellbaren Stelzlagern mit fixem Kopf im Verstellbereich
 27-40 mm | 40-64 mm | 64-110mm | 110-202mm | 210-302mm auf bauseits vorbereitetem tragfähigem Untergrund. Inkludiert sind alle Erschwernisse zum Anarbeiten zu aufgehenden oder anschließenden Bauteilen.
Geeignet für alle Plattenbeläge (Feinsteinzeugplatten ab Stärke 2cm, Natursteinplatten ab Stärke 4cm, Betonplatten ab Stärke 4cm).
Stufenlos höhenverstellbar mit einer Fugenstärke von 2mm oder 4mm nach Wahl des Auftraggebers.
Verlegtes Plattenformat (bitte Format eintragen): x x 
</t>
    </r>
    <r>
      <rPr>
        <i/>
        <sz val="8"/>
        <color rgb="FF000000"/>
        <rFont val="Calibri"/>
        <family val="2"/>
      </rPr>
      <t xml:space="preserve">Plattentype ist in eigener Position auszuschreiben
</t>
    </r>
    <r>
      <rPr>
        <sz val="8"/>
        <color rgb="FF000000"/>
        <rFont val="Calibri"/>
        <family val="2"/>
      </rPr>
      <t xml:space="preserve">  
Professionelles Planungsprogramm '3D-Konfigurator' für alle Belagsarten, Grundrisse und Höhenbereiche ist unter https://www.ceratrends.com abrufbar (keine Registrierung notwendig).
Damit können Sie die benötigten Stelzlager in jedem Höhenbereich exakt ermitteln.
</t>
    </r>
    <r>
      <rPr>
        <b/>
        <u/>
        <sz val="8"/>
        <color rgb="FF000000"/>
        <rFont val="Calibri"/>
        <family val="2"/>
      </rPr>
      <t xml:space="preserve">Technische Daten Stelzlager: </t>
    </r>
    <r>
      <rPr>
        <sz val="8"/>
        <color rgb="FF000000"/>
        <rFont val="Calibri"/>
        <family val="2"/>
      </rPr>
      <t xml:space="preserve">
Verstellbereich: nach Wahl lt. obiger Angabe
Fugenstärke: 2mm oder 4mm nach Wahl des AG
UV- und Witterungsbeständig
Temperatur-Einsatzbereich: -30° bis +80°
Durchmesser Boden: mind. 195mm
Durchmesser Kopf: mind. 120mm
Statische Bruchlast: mind. 1,0 Tonnen p. Stelzlager
Material: Polypropylen
Erzeugnis: Stelzlager 'Titan' oder technisch gleichwertig
</t>
    </r>
    <r>
      <rPr>
        <b/>
        <u/>
        <sz val="8"/>
        <color rgb="FF000000"/>
        <rFont val="Calibri"/>
        <family val="2"/>
      </rPr>
      <t xml:space="preserve">Liefernachweis / Vertrieb:
</t>
    </r>
    <r>
      <rPr>
        <sz val="8"/>
        <color rgb="FF000000"/>
        <rFont val="Calibri"/>
        <family val="2"/>
      </rPr>
      <t>Fa. Ceratrends GmbH | Willersdorf 6a | 4203 Altenberg
Österreich
Mail: office@ceratrends.com
Infos unter: https://www.ceratrends.com
Tel.: +43 7230 20545</t>
    </r>
  </si>
  <si>
    <r>
      <t xml:space="preserve">Ausführung eines fachgerechten Randabschlusses mittels Randabschluss-Clip aus Edelstahl 1.4301.
Der Randabschluss-Clip wird an das äußerste Stelzlager aufgelegt und am aufgehenden Rand bzw. Mauerwerk stumpf angeschlagen. 
Die zu verlegende Platte wird dann auf den Randabschluss-Clip aufgelegt sodass keine Berührung 
zwischen Platte und aufgehendem Mauerwerk erfolgen kann.
Professionelles Planungsprogramm '3D-Konfigurator' für alle Belagsarten, Grundrisse und Höhenbereiche ist unter https://www.ceratrends.com abrufbar (keine Registrierung notwendig)
</t>
    </r>
    <r>
      <rPr>
        <b/>
        <u/>
        <sz val="8"/>
        <color rgb="FF000000"/>
        <rFont val="Calibri"/>
        <family val="2"/>
      </rPr>
      <t xml:space="preserve">Technische Daten: </t>
    </r>
    <r>
      <rPr>
        <sz val="8"/>
        <color rgb="FF000000"/>
        <rFont val="Calibri"/>
        <family val="2"/>
      </rPr>
      <t xml:space="preserve">
Abmessungen: 150 x 50 x 1,5mm 
Material: Edelstahl 1.4301 
</t>
    </r>
    <r>
      <rPr>
        <b/>
        <u/>
        <sz val="8"/>
        <color rgb="FF000000"/>
        <rFont val="Calibri"/>
        <family val="2"/>
      </rPr>
      <t xml:space="preserve">Liefernachweis / Vertrieb:
</t>
    </r>
    <r>
      <rPr>
        <sz val="8"/>
        <color rgb="FF000000"/>
        <rFont val="Calibri"/>
        <family val="2"/>
      </rPr>
      <t>Fa. Ceratrends GmbH | Willersdorf 6a | 4203 Altenberg
Österreich
Mail: office@ceratrends.com
Infos unter: https://www.ceratrends.com
Tel.: +43 7230 20545</t>
    </r>
  </si>
  <si>
    <r>
      <t xml:space="preserve">Ausgleich von Bodenunebenheiten mittels Bautenschutz-Pads.
Die Bautenschutz-Pads sind unter die Stelzlager zu legen und gleichen damit geringe Unebenheiten des Untergrundes aus und sorgen für ein flächenbündige Auflage des Stelzlagers.
</t>
    </r>
    <r>
      <rPr>
        <b/>
        <u/>
        <sz val="8"/>
        <color rgb="FF000000"/>
        <rFont val="Calibri"/>
        <family val="2"/>
      </rPr>
      <t xml:space="preserve">Technische Daten:
</t>
    </r>
    <r>
      <rPr>
        <sz val="8"/>
        <color rgb="FF000000"/>
        <rFont val="Calibri"/>
        <family val="2"/>
      </rPr>
      <t xml:space="preserve">Material: PUR-gebundenes Gummigranulat
Abmessungen: 200 x 200 x 4mm
Maximalbelastung: 13 Tonnen / m2
Flächengewicht: ca. 2,7 kg / m2
Professionelles Planungsprogramm '3D-Konfigurator' für alle Belagsarten, Grundrisse und Höhenbereiche ist unter https://www.ceratrends.com abrufbar (keine Registrierung notwendig)
</t>
    </r>
    <r>
      <rPr>
        <b/>
        <u/>
        <sz val="8"/>
        <color rgb="FF000000"/>
        <rFont val="Calibri"/>
        <family val="2"/>
      </rPr>
      <t>Liefernachweis / Vertrieb:</t>
    </r>
    <r>
      <rPr>
        <sz val="8"/>
        <color rgb="FF000000"/>
        <rFont val="Calibri"/>
        <family val="2"/>
      </rPr>
      <t xml:space="preserve">
Fa. Ceratrends GmbH | Willersdorf 6a | 4203 Altenberg
Österreich
Mail: office@ceratrends.com
Infos unter: https://www.ceratrends.com
Tel.: +43 7230 20545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</si>
</sst>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
    <numFmt numFmtId="165" formatCode="##,##0.000"/>
    <numFmt numFmtId="166" formatCode="##,##0.000\ [$€]"/>
  </numFmts>
  <fonts count="5" x14ac:knownFonts="1">
    <font>
      <sz val="11"/>
      <color rgb="FF000000"/>
      <name val="Calibri"/>
    </font>
    <font>
      <b/>
      <sz val="8"/>
      <color rgb="FF000000"/>
      <name val="Calibri"/>
      <family val="2"/>
    </font>
    <font>
      <sz val="8"/>
      <color rgb="FF000000"/>
      <name val="Calibri"/>
      <family val="2"/>
    </font>
    <font>
      <b/>
      <u/>
      <sz val="8"/>
      <color rgb="FF000000"/>
      <name val="Calibri"/>
      <family val="2"/>
    </font>
    <font>
      <i/>
      <sz val="8"/>
      <color rgb="FF000000"/>
      <name val="Calibri"/>
      <family val="2"/>
    </font>
  </fonts>
  <fills count="2">
    <fill>
      <patternFill patternType="none"/>
    </fill>
    <fill>
      <patternFill patternType="gray125"/>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2" fillId="0" borderId="0" xfId="0" applyFont="1"/>
    <xf numFmtId="0" fontId="2" fillId="0" borderId="1" xfId="0" applyFont="1" applyBorder="1"/>
    <xf numFmtId="0" fontId="1" fillId="0" borderId="1" xfId="0" applyFont="1" applyBorder="1"/>
    <xf numFmtId="164" fontId="1" fillId="0" borderId="1" xfId="0" applyNumberFormat="1" applyFont="1" applyBorder="1"/>
    <xf numFmtId="0" fontId="1" fillId="0" borderId="0" xfId="0" applyFont="1"/>
    <xf numFmtId="10" fontId="2" fillId="0" borderId="0" xfId="0" applyNumberFormat="1" applyFont="1"/>
    <xf numFmtId="164" fontId="1" fillId="0" borderId="0" xfId="0" applyNumberFormat="1" applyFont="1"/>
    <xf numFmtId="0" fontId="2" fillId="0" borderId="2" xfId="0" applyFont="1" applyBorder="1"/>
    <xf numFmtId="0" fontId="1" fillId="0" borderId="2" xfId="0" applyFont="1" applyBorder="1"/>
    <xf numFmtId="164" fontId="1" fillId="0" borderId="2" xfId="0" applyNumberFormat="1" applyFont="1" applyBorder="1"/>
    <xf numFmtId="0" fontId="1" fillId="0" borderId="0" xfId="0" applyFont="1" applyAlignment="1">
      <alignment horizontal="right"/>
    </xf>
    <xf numFmtId="0" fontId="1" fillId="0" borderId="0" xfId="0" applyFont="1" applyAlignment="1">
      <alignment horizontal="right"/>
    </xf>
    <xf numFmtId="0" fontId="2" fillId="0" borderId="0" xfId="0" applyFont="1" applyAlignment="1">
      <alignment wrapText="1"/>
    </xf>
    <xf numFmtId="165" fontId="2" fillId="0" borderId="0" xfId="0" applyNumberFormat="1" applyFont="1"/>
    <xf numFmtId="166" fontId="2" fillId="0" borderId="0" xfId="0" applyNumberFormat="1" applyFont="1"/>
    <xf numFmtId="164" fontId="2" fillId="0" borderId="0" xfId="0" applyNumberFormat="1" applyFont="1"/>
  </cellXfs>
  <cellStyles count="1">
    <cellStyle name="Standard"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46"/>
  <sheetViews>
    <sheetView tabSelected="1" topLeftCell="A34" workbookViewId="0">
      <selection activeCell="E46" sqref="E46"/>
    </sheetView>
  </sheetViews>
  <sheetFormatPr baseColWidth="10" defaultColWidth="9.140625" defaultRowHeight="11.25" x14ac:dyDescent="0.2"/>
  <cols>
    <col min="1" max="1" width="12.85546875" style="3" bestFit="1" customWidth="1"/>
    <col min="2" max="2" width="7" style="3" bestFit="1" customWidth="1"/>
    <col min="3" max="3" width="3.42578125" style="3" bestFit="1" customWidth="1"/>
    <col min="4" max="4" width="2.28515625" style="3" bestFit="1" customWidth="1"/>
    <col min="5" max="5" width="30" style="3" customWidth="1"/>
    <col min="6" max="6" width="77.85546875" style="3" customWidth="1"/>
    <col min="7" max="8" width="15" style="3" customWidth="1"/>
    <col min="9" max="9" width="10" style="3" customWidth="1"/>
    <col min="10" max="10" width="30" style="3" customWidth="1"/>
    <col min="11" max="11" width="10" style="3" customWidth="1"/>
    <col min="12" max="12" width="30" style="3" customWidth="1"/>
    <col min="13" max="13" width="10" style="3" customWidth="1"/>
    <col min="14" max="14" width="30" style="3" customWidth="1"/>
    <col min="15" max="16384" width="9.140625" style="3"/>
  </cols>
  <sheetData>
    <row r="2" spans="1:14" ht="18" customHeight="1" x14ac:dyDescent="0.2">
      <c r="A2" s="1" t="s">
        <v>0</v>
      </c>
      <c r="B2" s="2"/>
      <c r="C2" s="2"/>
      <c r="D2" s="2"/>
      <c r="E2" s="2"/>
      <c r="F2" s="2"/>
      <c r="G2" s="2"/>
      <c r="H2" s="2"/>
      <c r="I2" s="2"/>
      <c r="J2" s="2"/>
      <c r="K2" s="2"/>
      <c r="L2" s="2"/>
      <c r="M2" s="2"/>
      <c r="N2" s="2"/>
    </row>
    <row r="3" spans="1:14" ht="15.95" customHeight="1" x14ac:dyDescent="0.2">
      <c r="A3" s="2" t="s">
        <v>1</v>
      </c>
      <c r="B3" s="2"/>
      <c r="C3" s="2"/>
      <c r="D3" s="2"/>
      <c r="E3" s="2"/>
      <c r="F3" s="2"/>
      <c r="G3" s="2"/>
      <c r="H3" s="2"/>
      <c r="I3" s="2"/>
      <c r="J3" s="2"/>
      <c r="K3" s="2"/>
      <c r="L3" s="2"/>
      <c r="M3" s="2"/>
      <c r="N3" s="2"/>
    </row>
    <row r="7" spans="1:14" x14ac:dyDescent="0.2">
      <c r="A7" s="4"/>
      <c r="B7" s="4"/>
      <c r="C7" s="4"/>
      <c r="D7" s="4"/>
      <c r="E7" s="4"/>
      <c r="F7" s="5" t="s">
        <v>2</v>
      </c>
      <c r="G7" s="4"/>
      <c r="H7" s="6">
        <f>(H15+H38)</f>
        <v>0</v>
      </c>
      <c r="I7" s="4"/>
      <c r="J7" s="4"/>
      <c r="K7" s="4"/>
      <c r="L7" s="4"/>
      <c r="M7" s="4"/>
      <c r="N7" s="4"/>
    </row>
    <row r="8" spans="1:14" x14ac:dyDescent="0.2">
      <c r="F8" s="7" t="s">
        <v>3</v>
      </c>
      <c r="G8" s="8">
        <f>0.19</f>
        <v>0.19</v>
      </c>
      <c r="H8" s="9">
        <f>ROUND(H7*G8,2)</f>
        <v>0</v>
      </c>
    </row>
    <row r="9" spans="1:14" x14ac:dyDescent="0.2">
      <c r="A9" s="10"/>
      <c r="B9" s="10"/>
      <c r="C9" s="10"/>
      <c r="D9" s="10"/>
      <c r="E9" s="10"/>
      <c r="F9" s="11" t="s">
        <v>4</v>
      </c>
      <c r="G9" s="10"/>
      <c r="H9" s="12">
        <f>ROUND(H7+H8,2)</f>
        <v>0</v>
      </c>
      <c r="I9" s="10"/>
      <c r="J9" s="10"/>
      <c r="K9" s="10"/>
      <c r="L9" s="10"/>
      <c r="M9" s="10"/>
      <c r="N9" s="10"/>
    </row>
    <row r="11" spans="1:14" x14ac:dyDescent="0.2">
      <c r="A11" s="7" t="s">
        <v>5</v>
      </c>
      <c r="B11" s="13" t="s">
        <v>6</v>
      </c>
      <c r="C11" s="7" t="s">
        <v>7</v>
      </c>
      <c r="E11" s="7" t="s">
        <v>8</v>
      </c>
      <c r="F11" s="7" t="s">
        <v>9</v>
      </c>
      <c r="G11" s="13" t="s">
        <v>10</v>
      </c>
      <c r="H11" s="13" t="s">
        <v>11</v>
      </c>
      <c r="I11" s="14" t="s">
        <v>12</v>
      </c>
      <c r="J11" s="2"/>
      <c r="K11" s="14" t="s">
        <v>13</v>
      </c>
      <c r="L11" s="2"/>
      <c r="M11" s="14" t="s">
        <v>14</v>
      </c>
      <c r="N11" s="2"/>
    </row>
    <row r="13" spans="1:14" x14ac:dyDescent="0.2">
      <c r="F13" s="3" t="s">
        <v>15</v>
      </c>
    </row>
    <row r="14" spans="1:14" ht="45" x14ac:dyDescent="0.2">
      <c r="F14" s="15" t="s">
        <v>16</v>
      </c>
    </row>
    <row r="15" spans="1:14" x14ac:dyDescent="0.2">
      <c r="A15" s="7" t="s">
        <v>17</v>
      </c>
      <c r="F15" s="7" t="s">
        <v>18</v>
      </c>
      <c r="H15" s="9">
        <f>ROUND((H16),2)</f>
        <v>0</v>
      </c>
    </row>
    <row r="16" spans="1:14" x14ac:dyDescent="0.2">
      <c r="A16" s="7" t="s">
        <v>19</v>
      </c>
      <c r="F16" s="7" t="s">
        <v>20</v>
      </c>
      <c r="H16" s="9">
        <f>ROUND((H17+H19+H21+H23+H25+H27+H29+H31+H33+H35),2)</f>
        <v>0</v>
      </c>
    </row>
    <row r="17" spans="1:8" x14ac:dyDescent="0.2">
      <c r="A17" s="3" t="s">
        <v>21</v>
      </c>
      <c r="B17" s="16">
        <v>1</v>
      </c>
      <c r="C17" s="3" t="s">
        <v>22</v>
      </c>
      <c r="D17" s="3">
        <v>1</v>
      </c>
      <c r="F17" s="3" t="s">
        <v>23</v>
      </c>
      <c r="G17" s="17">
        <v>0</v>
      </c>
      <c r="H17" s="18">
        <f>ROUND(($B17*G17*$D17),2)</f>
        <v>0</v>
      </c>
    </row>
    <row r="18" spans="1:8" ht="337.5" x14ac:dyDescent="0.2">
      <c r="F18" s="15" t="s">
        <v>50</v>
      </c>
    </row>
    <row r="19" spans="1:8" x14ac:dyDescent="0.2">
      <c r="A19" s="3" t="s">
        <v>24</v>
      </c>
      <c r="B19" s="16">
        <v>1</v>
      </c>
      <c r="C19" s="3" t="s">
        <v>22</v>
      </c>
      <c r="D19" s="3">
        <v>1</v>
      </c>
      <c r="F19" s="3" t="s">
        <v>25</v>
      </c>
      <c r="G19" s="17">
        <v>0</v>
      </c>
      <c r="H19" s="18">
        <f>ROUND(($B19*G19*$D19),2)</f>
        <v>0</v>
      </c>
    </row>
    <row r="20" spans="1:8" ht="348.75" x14ac:dyDescent="0.2">
      <c r="F20" s="15" t="s">
        <v>51</v>
      </c>
    </row>
    <row r="21" spans="1:8" x14ac:dyDescent="0.2">
      <c r="A21" s="3" t="s">
        <v>26</v>
      </c>
      <c r="B21" s="16">
        <v>1</v>
      </c>
      <c r="C21" s="3" t="s">
        <v>22</v>
      </c>
      <c r="D21" s="3">
        <v>1</v>
      </c>
      <c r="F21" s="3" t="s">
        <v>27</v>
      </c>
      <c r="G21" s="17">
        <v>0</v>
      </c>
      <c r="H21" s="18">
        <f>ROUND(($B21*G21*$D21),2)</f>
        <v>0</v>
      </c>
    </row>
    <row r="22" spans="1:8" ht="348.75" x14ac:dyDescent="0.2">
      <c r="F22" s="15" t="s">
        <v>52</v>
      </c>
    </row>
    <row r="23" spans="1:8" x14ac:dyDescent="0.2">
      <c r="A23" s="3" t="s">
        <v>28</v>
      </c>
      <c r="B23" s="16">
        <v>1</v>
      </c>
      <c r="C23" s="3" t="s">
        <v>22</v>
      </c>
      <c r="D23" s="3">
        <v>1</v>
      </c>
      <c r="F23" s="3" t="s">
        <v>29</v>
      </c>
      <c r="G23" s="17">
        <v>0</v>
      </c>
      <c r="H23" s="18">
        <f>ROUND(($B23*G23*$D23),2)</f>
        <v>0</v>
      </c>
    </row>
    <row r="24" spans="1:8" ht="348.75" x14ac:dyDescent="0.2">
      <c r="F24" s="15" t="s">
        <v>53</v>
      </c>
    </row>
    <row r="25" spans="1:8" x14ac:dyDescent="0.2">
      <c r="A25" s="3" t="s">
        <v>30</v>
      </c>
      <c r="B25" s="16">
        <v>1</v>
      </c>
      <c r="C25" s="3" t="s">
        <v>22</v>
      </c>
      <c r="D25" s="3">
        <v>1</v>
      </c>
      <c r="F25" s="3" t="s">
        <v>31</v>
      </c>
      <c r="G25" s="17">
        <v>0</v>
      </c>
      <c r="H25" s="18">
        <f>ROUND(($B25*G25*$D25),2)</f>
        <v>0</v>
      </c>
    </row>
    <row r="26" spans="1:8" ht="409.5" x14ac:dyDescent="0.2">
      <c r="F26" s="15" t="s">
        <v>32</v>
      </c>
    </row>
    <row r="27" spans="1:8" x14ac:dyDescent="0.2">
      <c r="A27" s="3" t="s">
        <v>33</v>
      </c>
      <c r="B27" s="16">
        <v>1</v>
      </c>
      <c r="C27" s="3" t="s">
        <v>22</v>
      </c>
      <c r="D27" s="3">
        <v>1</v>
      </c>
      <c r="F27" s="3" t="s">
        <v>34</v>
      </c>
      <c r="G27" s="17">
        <v>0</v>
      </c>
      <c r="H27" s="18">
        <f>ROUND(($B27*G27*$D27),2)</f>
        <v>0</v>
      </c>
    </row>
    <row r="28" spans="1:8" ht="360" x14ac:dyDescent="0.2">
      <c r="F28" s="15" t="s">
        <v>54</v>
      </c>
    </row>
    <row r="29" spans="1:8" x14ac:dyDescent="0.2">
      <c r="A29" s="3" t="s">
        <v>35</v>
      </c>
      <c r="B29" s="16">
        <v>1</v>
      </c>
      <c r="C29" s="3" t="s">
        <v>22</v>
      </c>
      <c r="D29" s="3">
        <v>1</v>
      </c>
      <c r="F29" s="3" t="s">
        <v>36</v>
      </c>
      <c r="G29" s="17">
        <v>0</v>
      </c>
      <c r="H29" s="18">
        <f>ROUND(($B29*G29*$D29),2)</f>
        <v>0</v>
      </c>
    </row>
    <row r="30" spans="1:8" ht="360" x14ac:dyDescent="0.2">
      <c r="F30" s="15" t="s">
        <v>55</v>
      </c>
    </row>
    <row r="31" spans="1:8" x14ac:dyDescent="0.2">
      <c r="A31" s="3" t="s">
        <v>37</v>
      </c>
      <c r="B31" s="16">
        <v>1</v>
      </c>
      <c r="C31" s="3" t="s">
        <v>22</v>
      </c>
      <c r="D31" s="3">
        <v>1</v>
      </c>
      <c r="F31" s="3" t="s">
        <v>38</v>
      </c>
      <c r="G31" s="17">
        <v>0</v>
      </c>
      <c r="H31" s="18">
        <f>ROUND(($B31*G31*$D31),2)</f>
        <v>0</v>
      </c>
    </row>
    <row r="32" spans="1:8" ht="225" x14ac:dyDescent="0.2">
      <c r="F32" s="15" t="s">
        <v>56</v>
      </c>
    </row>
    <row r="33" spans="1:8" x14ac:dyDescent="0.2">
      <c r="A33" s="3" t="s">
        <v>39</v>
      </c>
      <c r="B33" s="16">
        <v>1</v>
      </c>
      <c r="C33" s="3" t="s">
        <v>22</v>
      </c>
      <c r="D33" s="3">
        <v>1</v>
      </c>
      <c r="F33" s="3" t="s">
        <v>40</v>
      </c>
      <c r="G33" s="17">
        <v>0</v>
      </c>
      <c r="H33" s="18">
        <f>ROUND(($B33*G33*$D33),2)</f>
        <v>0</v>
      </c>
    </row>
    <row r="34" spans="1:8" ht="213.75" x14ac:dyDescent="0.2">
      <c r="F34" s="15" t="s">
        <v>57</v>
      </c>
    </row>
    <row r="35" spans="1:8" x14ac:dyDescent="0.2">
      <c r="A35" s="3" t="s">
        <v>41</v>
      </c>
      <c r="B35" s="16">
        <v>1</v>
      </c>
      <c r="C35" s="3" t="s">
        <v>22</v>
      </c>
      <c r="D35" s="3">
        <v>1</v>
      </c>
      <c r="F35" s="3" t="s">
        <v>42</v>
      </c>
      <c r="G35" s="17">
        <v>0</v>
      </c>
      <c r="H35" s="18">
        <f>ROUND(($B35*G35*$D35),2)</f>
        <v>0</v>
      </c>
    </row>
    <row r="36" spans="1:8" ht="135" x14ac:dyDescent="0.2">
      <c r="F36" s="15" t="s">
        <v>58</v>
      </c>
    </row>
    <row r="38" spans="1:8" x14ac:dyDescent="0.2">
      <c r="A38" s="7" t="s">
        <v>43</v>
      </c>
      <c r="F38" s="7" t="s">
        <v>44</v>
      </c>
      <c r="H38" s="9">
        <f>ROUND((H39+H41+H43+H45),2)</f>
        <v>0</v>
      </c>
    </row>
    <row r="39" spans="1:8" x14ac:dyDescent="0.2">
      <c r="A39" s="3" t="s">
        <v>45</v>
      </c>
      <c r="B39" s="16">
        <v>1</v>
      </c>
      <c r="C39" s="3" t="s">
        <v>22</v>
      </c>
      <c r="D39" s="3">
        <v>1</v>
      </c>
      <c r="F39" s="3" t="s">
        <v>46</v>
      </c>
      <c r="G39" s="17">
        <v>0</v>
      </c>
      <c r="H39" s="18">
        <f>ROUND(($B39*G39*$D39),2)</f>
        <v>0</v>
      </c>
    </row>
    <row r="40" spans="1:8" ht="371.25" x14ac:dyDescent="0.2">
      <c r="F40" s="15" t="s">
        <v>59</v>
      </c>
    </row>
    <row r="41" spans="1:8" x14ac:dyDescent="0.2">
      <c r="A41" s="3" t="s">
        <v>47</v>
      </c>
      <c r="B41" s="16">
        <v>1</v>
      </c>
      <c r="C41" s="3" t="s">
        <v>22</v>
      </c>
      <c r="D41" s="3">
        <v>1</v>
      </c>
      <c r="F41" s="3" t="s">
        <v>38</v>
      </c>
      <c r="G41" s="17">
        <v>0</v>
      </c>
      <c r="H41" s="18">
        <f>ROUND(($B41*G41*$D41),2)</f>
        <v>0</v>
      </c>
    </row>
    <row r="42" spans="1:8" ht="225" x14ac:dyDescent="0.2">
      <c r="F42" s="15" t="s">
        <v>60</v>
      </c>
    </row>
    <row r="43" spans="1:8" x14ac:dyDescent="0.2">
      <c r="A43" s="3" t="s">
        <v>48</v>
      </c>
      <c r="B43" s="16">
        <v>1</v>
      </c>
      <c r="C43" s="3" t="s">
        <v>22</v>
      </c>
      <c r="D43" s="3">
        <v>1</v>
      </c>
      <c r="F43" s="3" t="s">
        <v>40</v>
      </c>
      <c r="G43" s="17">
        <v>0</v>
      </c>
      <c r="H43" s="18">
        <f>ROUND(($B43*G43*$D43),2)</f>
        <v>0</v>
      </c>
    </row>
    <row r="44" spans="1:8" ht="213.75" x14ac:dyDescent="0.2">
      <c r="F44" s="15" t="s">
        <v>61</v>
      </c>
    </row>
    <row r="45" spans="1:8" x14ac:dyDescent="0.2">
      <c r="A45" s="3" t="s">
        <v>49</v>
      </c>
      <c r="B45" s="16">
        <v>1</v>
      </c>
      <c r="C45" s="3" t="s">
        <v>22</v>
      </c>
      <c r="D45" s="3">
        <v>1</v>
      </c>
      <c r="F45" s="3" t="s">
        <v>42</v>
      </c>
      <c r="G45" s="17">
        <v>0</v>
      </c>
      <c r="H45" s="18">
        <f>ROUND(($B45*G45*$D45),2)</f>
        <v>0</v>
      </c>
    </row>
    <row r="46" spans="1:8" ht="135" x14ac:dyDescent="0.2">
      <c r="F46" s="15" t="s">
        <v>58</v>
      </c>
    </row>
  </sheetData>
  <sheetProtection formatCells="0" formatColumns="0" formatRows="0" insertColumns="0" insertRows="0" insertHyperlinks="0" deleteColumns="0" deleteRows="0" sort="0" autoFilter="0" pivotTables="0"/>
  <mergeCells count="5">
    <mergeCell ref="I11:J11"/>
    <mergeCell ref="K11:L11"/>
    <mergeCell ref="M11:N11"/>
    <mergeCell ref="A2:N2"/>
    <mergeCell ref="A3:N3"/>
  </mergeCells>
  <pageMargins left="0.7" right="0.7" top="0.75" bottom="0.75" header="0.3" footer="0.3"/>
  <pageSetup paperSize="9" fitToHeight="0" orientation="landscape"/>
  <headerFooter>
    <oddHeader>&amp;L&amp;BLV Erstellung &amp;R &amp;P / &amp;N</oddHeader>
    <oddFooter>&amp;LLV für fixe Stelzlager Titan / &amp;BLV Titan &amp;R Erstellt mit NOVA AVA - 19.01.2023</oddFooter>
    <evenHeader>&amp;L&amp;BLV Erstellung &amp;R &amp;P / &amp;N</evenHeader>
    <evenFooter>&amp;LLV für fixe Stelzlager Titan / &amp;BLV Titan &amp;R Erstellt mit NOVA AVA - 19.01.2023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LV Titan</vt:lpstr>
      <vt:lpstr>'LV Titan'!Drucktitel</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Titan - Leistungsverzeichnis für fixe Stelzlager der Serie Titan</dc:title>
  <dc:subject>LV für fixe Stelzlager Titan - LV für fixe Stelzlager Titan</dc:subject>
  <dc:creator>NOVA AVA</dc:creator>
  <cp:keywords/>
  <dc:description/>
  <cp:lastModifiedBy>Gernot Gusenbauer</cp:lastModifiedBy>
  <dcterms:created xsi:type="dcterms:W3CDTF">2023-01-19T08:02:36Z</dcterms:created>
  <dcterms:modified xsi:type="dcterms:W3CDTF">2023-01-19T08:10:10Z</dcterms:modified>
  <cp:category/>
</cp:coreProperties>
</file>