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Stelzlager-Technik\Technik\Leistungsverzeichnisse\Doppelbodensystem\Excel\"/>
    </mc:Choice>
  </mc:AlternateContent>
  <xr:revisionPtr revIDLastSave="0" documentId="8_{B479D53D-7243-4317-91B1-92BACF8CD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V Doppelbodensystem" sheetId="1" r:id="rId1"/>
  </sheets>
  <definedNames>
    <definedName name="_xlnm.Print_Titles" localSheetId="0">'LV Doppelbodensystem'!$11:$12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3" i="1"/>
  <c r="H41" i="1"/>
  <c r="H39" i="1"/>
  <c r="H38" i="1"/>
  <c r="H35" i="1"/>
  <c r="H33" i="1"/>
  <c r="H31" i="1"/>
  <c r="H29" i="1"/>
  <c r="H27" i="1"/>
  <c r="H25" i="1"/>
  <c r="H23" i="1"/>
  <c r="H21" i="1"/>
  <c r="H19" i="1"/>
  <c r="H17" i="1"/>
  <c r="H16" i="1" s="1"/>
  <c r="H15" i="1" s="1"/>
  <c r="H7" i="1" s="1"/>
  <c r="G8" i="1"/>
  <c r="H8" i="1" l="1"/>
  <c r="H9" i="1" s="1"/>
</calcChain>
</file>

<file path=xl/sharedStrings.xml><?xml version="1.0" encoding="utf-8"?>
<sst xmlns="http://schemas.openxmlformats.org/spreadsheetml/2006/main" count="79" uniqueCount="64">
  <si>
    <t>LV Doppelbodensystem - LV Doppelbodensystem mit fixen Stelzlagern</t>
  </si>
  <si>
    <t>LV Doppelbodensystem mit fixen Stelzlagern - LV Doppelbodensystem mit fixen Stelzlagern</t>
  </si>
  <si>
    <t>Summe, netto</t>
  </si>
  <si>
    <t>Mehrwertsteuer</t>
  </si>
  <si>
    <t>Gesamtsumme, brutto</t>
  </si>
  <si>
    <t>OZ</t>
  </si>
  <si>
    <t>Menge</t>
  </si>
  <si>
    <t>ME</t>
  </si>
  <si>
    <t>Typ</t>
  </si>
  <si>
    <t>Kurztext</t>
  </si>
  <si>
    <t>EP</t>
  </si>
  <si>
    <t>GB</t>
  </si>
  <si>
    <t>Leistungsbereiche</t>
  </si>
  <si>
    <t>DIN 276-1 2008-12</t>
  </si>
  <si>
    <t>DIN 276 2018-12</t>
  </si>
  <si>
    <t>Vorbereitung des Untergrundes</t>
  </si>
  <si>
    <t xml:space="preserve">Der Untergrund für die Stelzlagerverlegung muss tragfähig und eben sein.
Etwaige Unebenheiten sind vorher zu beseitigen.
</t>
  </si>
  <si>
    <t>01</t>
  </si>
  <si>
    <t>Erstellung Terrassen-Unterkonstruktion mit Einzelpositionen</t>
  </si>
  <si>
    <t>01.01</t>
  </si>
  <si>
    <t>Verlegung von Platten auf Doppelboden-System mit Stelzlager mit fixem Kopf</t>
  </si>
  <si>
    <t>01.01.0010</t>
  </si>
  <si>
    <t>m2</t>
  </si>
  <si>
    <t>Verlegung von Platten auf Doppelboden-System mit Stelzlager mit fixem Kopf im Verstellbereich 2,2-2,9cm</t>
  </si>
  <si>
    <t>01.01.0020</t>
  </si>
  <si>
    <t>Verlegung von Platten auf Doppelboden-System mit Stelzlager mit fixem Kopf im Verstellbereich 2,9-4,2cm</t>
  </si>
  <si>
    <t>01.01.0030</t>
  </si>
  <si>
    <t>Verlegung von Platten auf Doppelboden-System mit Stelzlager mit fixem Kopf im Verstellbereich 4,2-6,6cm</t>
  </si>
  <si>
    <t>01.01.0040</t>
  </si>
  <si>
    <t>Verlegung von Platten auf Doppelboden-System mit Stelzlager mit fixem Kopf im Verstellbereich 6,6-11,2cm</t>
  </si>
  <si>
    <t>01.01.0050</t>
  </si>
  <si>
    <t>Verlegung von Platten auf Doppelboden-System mit Stelzlager mit fixem Kopf im Verstellbereich 11,2-20,4cm</t>
  </si>
  <si>
    <t>01.01.0060</t>
  </si>
  <si>
    <t>Verlegung von Platten auf Doppelboden-System mit Stelzlager mit fixem Kopf im Verstellbereich 21,2-30,4cm</t>
  </si>
  <si>
    <t>01.01.0070</t>
  </si>
  <si>
    <t>Verlegung von Platten auf Doppelboden-System mit Stelzlager mit fixem Kopf im Verstellbereich 31,2-40,4cm</t>
  </si>
  <si>
    <t>01.01.0080</t>
  </si>
  <si>
    <t>lfm</t>
  </si>
  <si>
    <t>Ausführung eines Randabschlusses mittels Rand- und Befestigungsclip</t>
  </si>
  <si>
    <t>01.01.0090</t>
  </si>
  <si>
    <t>Ausführung einer 2cm-Randverkleidung mittels Randprofil &amp; Clip</t>
  </si>
  <si>
    <t>01.01.0100</t>
  </si>
  <si>
    <t>Ausgleich von Boden-Unebenheiten mittels Bautenschutz-Pads</t>
  </si>
  <si>
    <t>02</t>
  </si>
  <si>
    <t>Erstellung Terrassen-Unterkonstruktion Gesamt</t>
  </si>
  <si>
    <t>02.__.0010</t>
  </si>
  <si>
    <t>Verlegung von Platten auf Doppelboden-System mit Stelzlager mit fixem Kopf in verschiedenen Verstellbereichen</t>
  </si>
  <si>
    <t>02.__.0020</t>
  </si>
  <si>
    <t>02.__.0030</t>
  </si>
  <si>
    <t>02.__.0040</t>
  </si>
  <si>
    <r>
      <t xml:space="preserve">Ausführung einer fachgerechten Rand-Verkleidung mittels unterem Setzstufen-Anschluss-Clips aus Edelstahl 1.4301 sowie einem Randprofil.
 Die unteren Setzstufen-Anschluss-Clips werden an das äußerste Stelzlager gemäß Beschreibung des Herstellers befestigt. 
Die vertikale Stufenplatte in der Stärke 20mm (+/- 1mm) wird auf das benötigte Maß zugeschnitten und zwischen unteren Setzstufen-Anschluss-Clip und dem Randprofil eingefügt.
 Abschliesend wird das obere Randprofil auf die vorher eingesetzten Fixierungsclips angeschraubt. (1 Fixierungs-Clip pro lfm).
Ausführung der Randverkleidung: [bitte unzutreffendes streichen: Edelstahl 1.4301 gebürstet | Pulverbeschichtet Anthrazit Matt | Pulverbeschichtet Schwarz Matt | Pulverbeschichtet Pastellgrau Glänzend]
 Professionelles Planungsprogramm '3D-Konfigurator' für alle Belagsarten, Grundrisse und Höhenbereiche ist unter https://www.ceratrends.com abrufbar (keine Registrierung notwendig).
</t>
    </r>
    <r>
      <rPr>
        <u/>
        <sz val="8"/>
        <color rgb="FF000000"/>
        <rFont val="Calibri"/>
        <family val="2"/>
      </rPr>
      <t>Technische Daten:</t>
    </r>
    <r>
      <rPr>
        <sz val="8"/>
        <color rgb="FF000000"/>
        <rFont val="Calibri"/>
        <family val="2"/>
      </rPr>
      <t xml:space="preserve">
Abmessung Profil: Länge: 2,7m pro Stk.
Material: [bitte unzutreffendes streichen: Aluminium Pulverbeschichtet / Edelstahl 1.4301]
</t>
    </r>
    <r>
      <rPr>
        <u/>
        <sz val="8"/>
        <color rgb="FF000000"/>
        <rFont val="Calibri"/>
        <family val="2"/>
      </rPr>
      <t xml:space="preserve">
Liefernachweis / Vertrieb:
</t>
    </r>
    <r>
      <rPr>
        <sz val="8"/>
        <color rgb="FF000000"/>
        <rFont val="Calibri"/>
        <family val="2"/>
      </rPr>
      <t xml:space="preserve">Fa. Ceratrends GmbH | Willersdorf 6a | 4203 Altenberg | Österreich
Mail: office@ceratrends.com
Infos unter: https://www.ceratrends.com
Tel.: +43 7230 20545
</t>
    </r>
  </si>
  <si>
    <r>
      <t xml:space="preserve">Ausgleich von Bodenunebenheiten mittels Bautenschutz-Pads.
Die Bautenschutz-Pads sind unter die Stelzlager zu legen und gleichen damit geringe Unebenheiten des Untergrundes aus und sorgen für ein flächenbündige Auflage des Stelzlagers.
Technische Daten:
Material: PUR-gebundenes Gummigranulat
Abmessungen: 200 x 200 x 4mm
Maximalbelastung: 13 Tonnen / m2
Flächengewicht: ca. 2,7 kg / m2
Professionelles Planungsprogramm '3D-Konfigurator' für alle Belagsarten, Grundrisse und Höhenbereiche ist unter https://www.ceratrends.com abrufbar (keine Registrierung notwendig).
</t>
    </r>
    <r>
      <rPr>
        <u/>
        <sz val="8"/>
        <color rgb="FF000000"/>
        <rFont val="Calibri"/>
        <family val="2"/>
      </rPr>
      <t xml:space="preserve">Liefernachweis / Vertrieb:
</t>
    </r>
    <r>
      <rPr>
        <sz val="8"/>
        <color rgb="FF000000"/>
        <rFont val="Calibri"/>
        <family val="2"/>
      </rPr>
      <t>Fa. Ceratrends GmbH | Willersdorf 6a | 4203 Altenberg | Österreich
Mail: office@ceratrends.com
Infos unter: https://www.ceratrends.com
Tel.: +43 7230 20545</t>
    </r>
  </si>
  <si>
    <r>
      <t xml:space="preserve">Ausgleich von Bodenunebenheiten mittels Bautenschutz-Pads.
Die Bautenschutz-Pads sind unter die Stelzlager zu legen und gleichen damit geringe Unebenheiten des Untergrundes aus und sorgen für ein flächenbündige Auflage des Stelzlagers.
</t>
    </r>
    <r>
      <rPr>
        <u/>
        <sz val="8"/>
        <color rgb="FF000000"/>
        <rFont val="Calibri"/>
        <family val="2"/>
      </rPr>
      <t>Technische Daten:</t>
    </r>
    <r>
      <rPr>
        <sz val="8"/>
        <color rgb="FF000000"/>
        <rFont val="Calibri"/>
        <family val="2"/>
      </rPr>
      <t xml:space="preserve">
Material: PUR-gebundenes Gummigranulat
Abmessungen: 200 x 200 x 4mm
Maximalbelastung: 13 Tonnen / m2
Flächengewicht: ca. 2,7 kg / m2
Professionelles Planungsprogramm '3D-Konfigurator' für alle Belagsarten, Grundrisse und Höhenbereiche ist unter https://www.ceratrends.com abrufbar (keine Registrierung notwendig).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  
</t>
    </r>
  </si>
  <si>
    <r>
      <t xml:space="preserve">Ausführung einer fachgerechten Rand-Verkleidung mittels unterem Setzstufen-Anschluss-Clips aus Edelstahl 1.4301 sowie einem Randprofil.
Die unteren Setzstufen-Anschluss-Clips werden an das äußerste Stelzlager gemäß Beschreibung des Herstellers befestigt. 
Die vertikale Stufenplatte in der Stärke 20mm (+/- 1mm) wird auf das benötigte Maß zugeschnitten und zwischen unteren Setzstufen-Anschluss-Clip und dem Randprofil eingefügt.
 Abschliesend wird das obere Randprofil auf die vorher eingesetzten Fixierungsclips angeschraubt. (1 Fixierungs-Clip pro lfm).
Ausführung der Randverkleidung: [bitte unzutreffendes streichen: Edelstahl 1.4301 gebürstet | Pulverbeschichtet Anthrazit Matt | Pulverbeschichtet Schwarz Matt | Pulverbeschichtet Pastellgrau Glänzend]
Professionelles Planungsprogramm '3D-Konfigurator' für alle Belagsarten, Grundrisse und Höhenbereiche ist unter https://www.ceratrends.com abrufbar (keine Registrierung notwendig).
</t>
    </r>
    <r>
      <rPr>
        <u/>
        <sz val="8"/>
        <color rgb="FF000000"/>
        <rFont val="Calibri"/>
        <family val="2"/>
      </rPr>
      <t>Technische Daten:</t>
    </r>
    <r>
      <rPr>
        <sz val="8"/>
        <color rgb="FF000000"/>
        <rFont val="Calibri"/>
        <family val="2"/>
      </rPr>
      <t xml:space="preserve">
Abmessung Profil: Länge: 2,7m pro Stk.
Material: [bitte unzutreffendes streichen: Aluminium Pulverbeschichtet / Edelstahl 1.4301]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 
</t>
    </r>
  </si>
  <si>
    <r>
      <t xml:space="preserve">Ausführung einer fachgerechten Rand-Abschlusses mittels Randclip aus Edelstahl 1.4301 sowie einem Fixierungsclip aus Polypropylen.
Der Fixierungsclip wird in die Wabenstruktur des Basismoduls eingeklickt.
Darauf wird der Randabschluss-Clip angeschraubt.
Abschließend wird die Randplatte aufgelegt.
Professionelles Planungsprogramm '3D-Konfigurator' für alle Belagsarten, Grundrisse und Höhenbereiche ist unter https://www.ceratrends.com abrufbar (keine Registrierung notwendig).
Pro verlegter Platte ist mindestens ein Stk. Randabschlussclip in Kombination mit einem Befestigungsclip vorzusehen.
</t>
    </r>
    <r>
      <rPr>
        <u/>
        <sz val="8"/>
        <color rgb="FF000000"/>
        <rFont val="Calibri"/>
        <family val="2"/>
      </rPr>
      <t>Technische Daten:</t>
    </r>
    <r>
      <rPr>
        <sz val="8"/>
        <color rgb="FF000000"/>
        <rFont val="Calibri"/>
        <family val="2"/>
      </rPr>
      <t xml:space="preserve">
Abmessungen: gem. Hersteller 
Material: Edelstahl 1.4301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   
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</si>
  <si>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- je nach tatsächlicher Höhenanforderung - stufenlos höhenverstellbare Stelzlager mit einem Verstellbereich von 
2,2 - 2,9cm |  2,9 - 4,2cm |  4,2 - 6,6cm |  6,6 - 11,2cm | 
11,2 - 20,4cm |  21,2 - 30,4cm | 31,2 - 40,4cm
mit fixem Kopf zum Einsatz. 
Das Stelzlager beinhaltet einen Adapterclip zur Aufnahme der Grundmodule.
</t>
    </r>
    <r>
      <rPr>
        <u/>
        <sz val="8"/>
        <color rgb="FF000000"/>
        <rFont val="Calibri"/>
        <family val="2"/>
      </rPr>
      <t>Anordnung / Anzahl der Stelzlager:</t>
    </r>
    <r>
      <rPr>
        <sz val="8"/>
        <color rgb="FF000000"/>
        <rFont val="Calibri"/>
        <family val="2"/>
      </rPr>
      <t xml:space="preserve">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notwendig).
Die zu verlegende Plattentype ist in einer eigenen Position auszuschreiben
</t>
    </r>
    <r>
      <rPr>
        <u/>
        <sz val="8"/>
        <color rgb="FF000000"/>
        <rFont val="Calibri"/>
        <family val="2"/>
      </rPr>
      <t xml:space="preserve">Liefernachweis / Vertrieb:
</t>
    </r>
    <r>
      <rPr>
        <sz val="8"/>
        <color rgb="FF000000"/>
        <rFont val="Calibri"/>
        <family val="2"/>
      </rPr>
      <t>Fa. Ceratrends GmbH | Willersdorf 6a | 4203 Altenberg | Österreich
Mail: office@ceratrends.com
Infos unter: https://www.ceratrends.com
Tel.: +43 7230 20545</t>
    </r>
  </si>
  <si>
    <r>
      <t xml:space="preserve">Ausführung einer fachgerechten Rand-Abschlusses mittels Randclip aus Edelstahl 1.4301 sowie einem Fixierungsclip aus Polypropylen.
Der Fixierungsclip wird in die Wabenstruktur des Basismoduls eingeklickt.
Darauf wird der Randabschluss-Clip angeschraubt.
Abschließend wird die Randplatte aufgelegt.
Professionelles Planungsprogramm '3D-Konfigurator' für alle Belagsarten, Grundrisse und Höhenbereiche ist unter https://www.ceratrends.com abrufbar (keine Registrierung notwendig).
Pro verlegter Platte ist mindestens ein Stk. Randabschlussclip in Kombination mit einem Befestigungsclip vorzusehen.
</t>
    </r>
    <r>
      <rPr>
        <u/>
        <sz val="8"/>
        <color rgb="FF000000"/>
        <rFont val="Calibri"/>
        <family val="2"/>
      </rPr>
      <t>Technische Daten:</t>
    </r>
    <r>
      <rPr>
        <sz val="8"/>
        <color rgb="FF000000"/>
        <rFont val="Calibri"/>
        <family val="2"/>
      </rPr>
      <t xml:space="preserve">
Abmessungen: gem. Hersteller 
Material: Edelstahl 1.4301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</si>
  <si>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31,2 - 40,4cm mit fixem Kopf zum Einsatz. Das Stelzlager beinhaltet einen Adapterclip zur Aufnahme der Grundmodule.
Gesamthöhe der Konstruktion (Oberkante Rohbelag - Oberkante Platte) 
- Platten mit Stärke 2cm: 37,4 - 47,4cm
- Platten mit Stärke 3cm: 38,4 - 48,4cm
- Platten mit Stärke 4cm: 39,4 - 49,4cm
- Platten mit Stärke 5cm: 40,4 - 50,4cm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</si>
  <si>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21,2 - 30,4cm mit fixem Kopf zum Einsatz. Das Stelzlager beinhaltet einen Adapterclip zur Aufnahme der Grundmodule.
Gesamthöhe der Konstruktion (Oberkante Rohbelag - Oberkante Platte) 
- Platten mit Stärke 2cm: 27,4 - 37,4cm
- Platten mit Stärke 3cm: 28,4 - 38,4cm
- Platten mit Stärke 4cm: 29,4 - 39,4cm
- Platten mit Stärke 5cm: 30,4 - 40,4cm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</si>
  <si>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11,2 - 20,4cm mit fixem Kopf zum Einsatz. Das Stelzlager beinhaltet einen Adapterclip zur Aufnahme der Grundmodule.
Gesamthöhe der Konstruktion (Oberkante Rohbelag - Oberkante Platte) 
- Platten mit Stärke 2cm: 18,2 - 27,4cm
- Platten mit Stärke 3cm: 19,2 - 28,4cm
- Platten mit Stärke 4cm: 20,2 - 29,4cm
- Platten mit Stärke 5cm: 21,2 - 30,4cm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</si>
  <si>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2,2 - 2,9cm mit fixem Kopf zum Einsatz. Das Stelzlager beinhaltet einen Adapterclip zur Aufnahme der Grundmodule.
Gesamthöhe der Konstruktion (Oberkante Rohbelag - Oberkante Platte) 
- Platten mit Stärke 2cm: 9,2 - 9,9cm
- Platten mit Stärke 3cm: 10,2 - 10,9cm
- Platten mit Stärke 4cm: 11,2 - 11,9cm
- Platten mit Stärke 5cm: 12,2 - 12,9cm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 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</si>
  <si>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6,6 - 11,2cm mit fixem Kopf zum Einsatz. Das Stelzlager beinhaltet einen Adapterclip zur Aufnahme der Grundmodule.
Gesamthöhe der Konstruktion (Oberkante Rohbelag - Oberkante Platte) 
- Platten mit Stärke 2cm: 13,6 - 18,2cm
- Platten mit Stärke 3cm: 14,6 - 19,2cm
- Platten mit Stärke 4cm: 15,6 - 20,2cm
- Platten mit Stärke 5cm: 16,6 - 21,2cm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</si>
  <si>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4,2 - 6,6cm mit fixem Kopf zum Einsatz. Das Stelzlager beinhaltet einen Adapterclip zur Aufnahme der Grundmodule.
Gesamthöhe der Konstruktion (Oberkante Rohbelag - Oberkante Platte) 
- Platten mit Stärke 2cm: 11,2 - 13,6cm
- Platten mit Stärke 3cm: 12,2 - 14,6cm
- Platten mit Stärke 4cm: 13,2 - 15,6cm
- Platten mit Stärke 5cm: 14,2 - 16,6cm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</si>
  <si>
    <r>
      <t xml:space="preserve">Lieferung und Montage von Platten auf einem Doppelbodensystem.
Die Doppelbodenkonstruktion besteht aus folgenden Elementen:
- Basiselement auf Polypropylen im Format 60 x 40 x 4,8cm
- Stufenlos höhenverstellbare Stelzlager mit Spezial-Adapter zur direkten Aufnahme des Basiselementes
- Fugenauflagen in der Fugenstärke 2mm / 4mm [bitte zutreffendes auswählen]
Als Höhenverstellung kommen stufenlos höhenverstellbare Stelzlager mit einem Verstellbereich von 2,9 - 4,2cm mit fixem Kopf zum Einsatz. Das Stelzlager beinhaltet einen Adapterclip zur Aufnahme der Grundmodule.
Gesamthöhe der Konstruktion (Oberkante Rohbelag - Oberkante Platte) 
- Platten mit Stärke 2cm: 9,9 - 11,2cm
- Platten mit Stärke 3cm: 10,9 - 12,2cm
- Platten mit Stärke 4cm: 11,9 - 13,2cm
- Platten mit Stärke 5cm: 12,9 - 14,2cm
Anordnung / Anzahl der Stelzlager:
- Nutzungsklasse 'Privat' 2 KN/m2: jeweils an der Eckpunkten des Basismoduls
- Nutzungsklasse 'Gewerblich' 5 KN/m2: jeweils an den Eckpunkten des Basismoduls + in der Mitte jeder Längsseite
Nachweis erforderlicher Prüfungen: DIN EN 12825 und DIN EN 24537
Bruchlast (Punktlast): 5KN
Professionelles Planungsprogramm '3D-Konfigurator' für alle Belagsarten, Grundrisse und Höhenbereiche ist unter https://www.ceratrends.com abrufbar (keine Registrierung notwendig)
Die zu verlegende Plattentype ist in einer eigenen Position auszuschreiben
</t>
    </r>
    <r>
      <rPr>
        <u/>
        <sz val="8"/>
        <color rgb="FF000000"/>
        <rFont val="Calibri"/>
        <family val="2"/>
      </rPr>
      <t>Liefernachweis / Vertrieb:</t>
    </r>
    <r>
      <rPr>
        <sz val="8"/>
        <color rgb="FF000000"/>
        <rFont val="Calibri"/>
        <family val="2"/>
      </rPr>
      <t xml:space="preserve">
Fa. Ceratrends GmbH | Willersdorf 6a | 4203 Altenberg | Österreich
Mail: office@ceratrends.com
Infos unter: https://www.ceratrends.com
Tel.: +43 7230 20545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</si>
</sst>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]"/>
    <numFmt numFmtId="165" formatCode="##,##0.000"/>
    <numFmt numFmtId="166" formatCode="##,##0.000\ [$€]"/>
  </numFmts>
  <fonts count="4" x14ac:knownFonts="1">
    <font>
      <sz val="11"/>
      <color rgb="FF000000"/>
      <name val="Calibri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u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0" fontId="2" fillId="0" borderId="0" xfId="0" applyNumberFormat="1" applyFont="1"/>
    <xf numFmtId="164" fontId="1" fillId="0" borderId="0" xfId="0" applyNumberFormat="1" applyFont="1"/>
    <xf numFmtId="0" fontId="2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6"/>
  <sheetViews>
    <sheetView tabSelected="1" topLeftCell="A32" workbookViewId="0">
      <selection activeCell="F32" sqref="F32"/>
    </sheetView>
  </sheetViews>
  <sheetFormatPr baseColWidth="10" defaultColWidth="9.140625" defaultRowHeight="11.25" x14ac:dyDescent="0.2"/>
  <cols>
    <col min="1" max="1" width="12.85546875" style="3" bestFit="1" customWidth="1"/>
    <col min="2" max="2" width="7" style="3" bestFit="1" customWidth="1"/>
    <col min="3" max="3" width="4.5703125" style="3" bestFit="1" customWidth="1"/>
    <col min="4" max="4" width="2.28515625" style="3" bestFit="1" customWidth="1"/>
    <col min="5" max="5" width="30" style="3" customWidth="1"/>
    <col min="6" max="6" width="73.28515625" style="3" customWidth="1"/>
    <col min="7" max="8" width="15" style="3" customWidth="1"/>
    <col min="9" max="9" width="10" style="3" customWidth="1"/>
    <col min="10" max="10" width="30" style="3" customWidth="1"/>
    <col min="11" max="11" width="10" style="3" customWidth="1"/>
    <col min="12" max="12" width="30" style="3" customWidth="1"/>
    <col min="13" max="13" width="10" style="3" customWidth="1"/>
    <col min="14" max="14" width="30" style="3" customWidth="1"/>
    <col min="15" max="16384" width="9.140625" style="3"/>
  </cols>
  <sheetData>
    <row r="2" spans="1:14" ht="18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9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7" spans="1:14" x14ac:dyDescent="0.2">
      <c r="A7" s="4"/>
      <c r="B7" s="4"/>
      <c r="C7" s="4"/>
      <c r="D7" s="4"/>
      <c r="E7" s="4"/>
      <c r="F7" s="5" t="s">
        <v>2</v>
      </c>
      <c r="G7" s="4"/>
      <c r="H7" s="6">
        <f>(H15+H38)</f>
        <v>0</v>
      </c>
      <c r="I7" s="4"/>
      <c r="J7" s="4"/>
      <c r="K7" s="4"/>
      <c r="L7" s="4"/>
      <c r="M7" s="4"/>
      <c r="N7" s="4"/>
    </row>
    <row r="8" spans="1:14" x14ac:dyDescent="0.2">
      <c r="F8" s="7" t="s">
        <v>3</v>
      </c>
      <c r="G8" s="8">
        <f>0.19</f>
        <v>0.19</v>
      </c>
      <c r="H8" s="9">
        <f>ROUND(H7*G8,2)</f>
        <v>0</v>
      </c>
    </row>
    <row r="9" spans="1:14" x14ac:dyDescent="0.2">
      <c r="A9" s="10"/>
      <c r="B9" s="10"/>
      <c r="C9" s="10"/>
      <c r="D9" s="10"/>
      <c r="E9" s="10"/>
      <c r="F9" s="11" t="s">
        <v>4</v>
      </c>
      <c r="G9" s="10"/>
      <c r="H9" s="12">
        <f>ROUND(H7+H8,2)</f>
        <v>0</v>
      </c>
      <c r="I9" s="10"/>
      <c r="J9" s="10"/>
      <c r="K9" s="10"/>
      <c r="L9" s="10"/>
      <c r="M9" s="10"/>
      <c r="N9" s="10"/>
    </row>
    <row r="11" spans="1:14" x14ac:dyDescent="0.2">
      <c r="A11" s="7" t="s">
        <v>5</v>
      </c>
      <c r="B11" s="13" t="s">
        <v>6</v>
      </c>
      <c r="C11" s="7" t="s">
        <v>7</v>
      </c>
      <c r="E11" s="7" t="s">
        <v>8</v>
      </c>
      <c r="F11" s="7" t="s">
        <v>9</v>
      </c>
      <c r="G11" s="13" t="s">
        <v>10</v>
      </c>
      <c r="H11" s="13" t="s">
        <v>11</v>
      </c>
      <c r="I11" s="14" t="s">
        <v>12</v>
      </c>
      <c r="J11" s="2"/>
      <c r="K11" s="14" t="s">
        <v>13</v>
      </c>
      <c r="L11" s="2"/>
      <c r="M11" s="14" t="s">
        <v>14</v>
      </c>
      <c r="N11" s="2"/>
    </row>
    <row r="13" spans="1:14" x14ac:dyDescent="0.2">
      <c r="F13" s="3" t="s">
        <v>15</v>
      </c>
    </row>
    <row r="14" spans="1:14" ht="45" x14ac:dyDescent="0.2">
      <c r="F14" s="15" t="s">
        <v>16</v>
      </c>
    </row>
    <row r="15" spans="1:14" x14ac:dyDescent="0.2">
      <c r="A15" s="7" t="s">
        <v>17</v>
      </c>
      <c r="F15" s="7" t="s">
        <v>18</v>
      </c>
      <c r="H15" s="9">
        <f>ROUND((H16),2)</f>
        <v>0</v>
      </c>
    </row>
    <row r="16" spans="1:14" x14ac:dyDescent="0.2">
      <c r="A16" s="7" t="s">
        <v>19</v>
      </c>
      <c r="F16" s="7" t="s">
        <v>20</v>
      </c>
      <c r="H16" s="9">
        <f>ROUND((H17+H19+H21+H23+H25+H27+H29+H31+H33+H35),2)</f>
        <v>0</v>
      </c>
    </row>
    <row r="17" spans="1:8" ht="22.5" x14ac:dyDescent="0.2">
      <c r="A17" s="3" t="s">
        <v>21</v>
      </c>
      <c r="B17" s="16">
        <v>1</v>
      </c>
      <c r="C17" s="3" t="s">
        <v>22</v>
      </c>
      <c r="D17" s="3">
        <v>1</v>
      </c>
      <c r="F17" s="15" t="s">
        <v>23</v>
      </c>
      <c r="G17" s="17">
        <v>0</v>
      </c>
      <c r="H17" s="18">
        <f>ROUND(($B17*G17*$D17),2)</f>
        <v>0</v>
      </c>
    </row>
    <row r="18" spans="1:8" ht="393.75" x14ac:dyDescent="0.2">
      <c r="F18" s="15" t="s">
        <v>60</v>
      </c>
    </row>
    <row r="19" spans="1:8" ht="22.5" x14ac:dyDescent="0.2">
      <c r="A19" s="3" t="s">
        <v>24</v>
      </c>
      <c r="B19" s="16">
        <v>1</v>
      </c>
      <c r="C19" s="3" t="s">
        <v>22</v>
      </c>
      <c r="D19" s="3">
        <v>1</v>
      </c>
      <c r="F19" s="15" t="s">
        <v>25</v>
      </c>
      <c r="G19" s="17">
        <v>0</v>
      </c>
      <c r="H19" s="18">
        <f>ROUND(($B19*G19*$D19),2)</f>
        <v>0</v>
      </c>
    </row>
    <row r="20" spans="1:8" ht="382.5" x14ac:dyDescent="0.2">
      <c r="F20" s="15" t="s">
        <v>63</v>
      </c>
    </row>
    <row r="21" spans="1:8" s="19" customFormat="1" ht="22.5" x14ac:dyDescent="0.25">
      <c r="A21" s="19" t="s">
        <v>26</v>
      </c>
      <c r="B21" s="20">
        <v>1</v>
      </c>
      <c r="C21" s="19" t="s">
        <v>22</v>
      </c>
      <c r="D21" s="19">
        <v>1</v>
      </c>
      <c r="F21" s="21" t="s">
        <v>27</v>
      </c>
      <c r="G21" s="22">
        <v>0</v>
      </c>
      <c r="H21" s="23">
        <f>ROUND(($B21*G21*$D21),2)</f>
        <v>0</v>
      </c>
    </row>
    <row r="22" spans="1:8" ht="382.5" x14ac:dyDescent="0.2">
      <c r="F22" s="15" t="s">
        <v>62</v>
      </c>
    </row>
    <row r="23" spans="1:8" x14ac:dyDescent="0.2">
      <c r="A23" s="3" t="s">
        <v>28</v>
      </c>
      <c r="B23" s="16">
        <v>1</v>
      </c>
      <c r="C23" s="3" t="s">
        <v>22</v>
      </c>
      <c r="D23" s="3">
        <v>1</v>
      </c>
      <c r="F23" s="3" t="s">
        <v>29</v>
      </c>
      <c r="G23" s="17">
        <v>0</v>
      </c>
      <c r="H23" s="18">
        <f>ROUND(($B23*G23*$D23),2)</f>
        <v>0</v>
      </c>
    </row>
    <row r="24" spans="1:8" ht="382.5" x14ac:dyDescent="0.2">
      <c r="F24" s="15" t="s">
        <v>61</v>
      </c>
    </row>
    <row r="25" spans="1:8" s="19" customFormat="1" ht="22.5" x14ac:dyDescent="0.25">
      <c r="A25" s="19" t="s">
        <v>30</v>
      </c>
      <c r="B25" s="20">
        <v>1</v>
      </c>
      <c r="C25" s="19" t="s">
        <v>22</v>
      </c>
      <c r="D25" s="19">
        <v>1</v>
      </c>
      <c r="F25" s="21" t="s">
        <v>31</v>
      </c>
      <c r="G25" s="22">
        <v>0</v>
      </c>
      <c r="H25" s="23">
        <f>ROUND(($B25*G25*$D25),2)</f>
        <v>0</v>
      </c>
    </row>
    <row r="26" spans="1:8" ht="393.75" x14ac:dyDescent="0.2">
      <c r="F26" s="15" t="s">
        <v>59</v>
      </c>
    </row>
    <row r="27" spans="1:8" s="19" customFormat="1" ht="22.5" x14ac:dyDescent="0.25">
      <c r="A27" s="19" t="s">
        <v>32</v>
      </c>
      <c r="B27" s="20">
        <v>1</v>
      </c>
      <c r="C27" s="19" t="s">
        <v>22</v>
      </c>
      <c r="D27" s="19">
        <v>1</v>
      </c>
      <c r="F27" s="21" t="s">
        <v>33</v>
      </c>
      <c r="G27" s="22">
        <v>0</v>
      </c>
      <c r="H27" s="23">
        <f>ROUND(($B27*G27*$D27),2)</f>
        <v>0</v>
      </c>
    </row>
    <row r="28" spans="1:8" ht="393.75" x14ac:dyDescent="0.2">
      <c r="F28" s="15" t="s">
        <v>58</v>
      </c>
    </row>
    <row r="29" spans="1:8" ht="22.5" x14ac:dyDescent="0.2">
      <c r="A29" s="3" t="s">
        <v>34</v>
      </c>
      <c r="B29" s="16">
        <v>1</v>
      </c>
      <c r="C29" s="3" t="s">
        <v>22</v>
      </c>
      <c r="D29" s="3">
        <v>1</v>
      </c>
      <c r="F29" s="15" t="s">
        <v>35</v>
      </c>
      <c r="G29" s="17">
        <v>0</v>
      </c>
      <c r="H29" s="18">
        <f>ROUND(($B29*G29*$D29),2)</f>
        <v>0</v>
      </c>
    </row>
    <row r="30" spans="1:8" ht="393.75" x14ac:dyDescent="0.2">
      <c r="F30" s="15" t="s">
        <v>57</v>
      </c>
    </row>
    <row r="31" spans="1:8" x14ac:dyDescent="0.2">
      <c r="A31" s="3" t="s">
        <v>36</v>
      </c>
      <c r="B31" s="16">
        <v>1</v>
      </c>
      <c r="C31" s="3" t="s">
        <v>37</v>
      </c>
      <c r="D31" s="3">
        <v>1</v>
      </c>
      <c r="F31" s="3" t="s">
        <v>38</v>
      </c>
      <c r="G31" s="17">
        <v>0</v>
      </c>
      <c r="H31" s="18">
        <f>ROUND(($B31*G31*$D31),2)</f>
        <v>0</v>
      </c>
    </row>
    <row r="32" spans="1:8" ht="270" x14ac:dyDescent="0.2">
      <c r="F32" s="15" t="s">
        <v>56</v>
      </c>
    </row>
    <row r="33" spans="1:8" x14ac:dyDescent="0.2">
      <c r="A33" s="3" t="s">
        <v>39</v>
      </c>
      <c r="B33" s="16">
        <v>1</v>
      </c>
      <c r="C33" s="3" t="s">
        <v>37</v>
      </c>
      <c r="D33" s="3">
        <v>1</v>
      </c>
      <c r="F33" s="3" t="s">
        <v>40</v>
      </c>
      <c r="G33" s="17">
        <v>0</v>
      </c>
      <c r="H33" s="18">
        <f>ROUND(($B33*G33*$D33),2)</f>
        <v>0</v>
      </c>
    </row>
    <row r="34" spans="1:8" ht="348.75" x14ac:dyDescent="0.2">
      <c r="F34" s="15" t="s">
        <v>50</v>
      </c>
    </row>
    <row r="35" spans="1:8" x14ac:dyDescent="0.2">
      <c r="A35" s="3" t="s">
        <v>41</v>
      </c>
      <c r="B35" s="16">
        <v>1</v>
      </c>
      <c r="C35" s="3" t="s">
        <v>22</v>
      </c>
      <c r="D35" s="3">
        <v>1</v>
      </c>
      <c r="F35" s="3" t="s">
        <v>42</v>
      </c>
      <c r="G35" s="17">
        <v>0</v>
      </c>
      <c r="H35" s="18">
        <f>ROUND(($B35*G35*$D35),2)</f>
        <v>0</v>
      </c>
    </row>
    <row r="36" spans="1:8" ht="202.5" x14ac:dyDescent="0.2">
      <c r="F36" s="15" t="s">
        <v>51</v>
      </c>
    </row>
    <row r="38" spans="1:8" x14ac:dyDescent="0.2">
      <c r="A38" s="7" t="s">
        <v>43</v>
      </c>
      <c r="F38" s="7" t="s">
        <v>44</v>
      </c>
      <c r="H38" s="9">
        <f>ROUND((H39+H41+H43+H45),2)</f>
        <v>0</v>
      </c>
    </row>
    <row r="39" spans="1:8" x14ac:dyDescent="0.2">
      <c r="A39" s="3" t="s">
        <v>45</v>
      </c>
      <c r="B39" s="16">
        <v>1</v>
      </c>
      <c r="C39" s="3" t="s">
        <v>22</v>
      </c>
      <c r="D39" s="3">
        <v>1</v>
      </c>
      <c r="F39" s="3" t="s">
        <v>46</v>
      </c>
      <c r="G39" s="17">
        <v>0</v>
      </c>
      <c r="H39" s="18">
        <f>ROUND(($B39*G39*$D39),2)</f>
        <v>0</v>
      </c>
    </row>
    <row r="40" spans="1:8" ht="371.25" x14ac:dyDescent="0.2">
      <c r="F40" s="15" t="s">
        <v>55</v>
      </c>
    </row>
    <row r="41" spans="1:8" x14ac:dyDescent="0.2">
      <c r="A41" s="3" t="s">
        <v>47</v>
      </c>
      <c r="B41" s="16">
        <v>1</v>
      </c>
      <c r="C41" s="3" t="s">
        <v>37</v>
      </c>
      <c r="D41" s="3">
        <v>1</v>
      </c>
      <c r="F41" s="3" t="s">
        <v>38</v>
      </c>
      <c r="G41" s="17">
        <v>0</v>
      </c>
      <c r="H41" s="18">
        <f>ROUND(($B41*G41*$D41),2)</f>
        <v>0</v>
      </c>
    </row>
    <row r="42" spans="1:8" ht="281.25" x14ac:dyDescent="0.2">
      <c r="F42" s="15" t="s">
        <v>54</v>
      </c>
    </row>
    <row r="43" spans="1:8" x14ac:dyDescent="0.2">
      <c r="A43" s="3" t="s">
        <v>48</v>
      </c>
      <c r="B43" s="16">
        <v>1</v>
      </c>
      <c r="C43" s="3" t="s">
        <v>37</v>
      </c>
      <c r="D43" s="3">
        <v>1</v>
      </c>
      <c r="F43" s="3" t="s">
        <v>40</v>
      </c>
      <c r="G43" s="17">
        <v>0</v>
      </c>
      <c r="H43" s="18">
        <f>ROUND(($B43*G43*$D43),2)</f>
        <v>0</v>
      </c>
    </row>
    <row r="44" spans="1:8" ht="326.25" x14ac:dyDescent="0.2">
      <c r="F44" s="15" t="s">
        <v>53</v>
      </c>
    </row>
    <row r="45" spans="1:8" x14ac:dyDescent="0.2">
      <c r="A45" s="3" t="s">
        <v>49</v>
      </c>
      <c r="B45" s="16">
        <v>1</v>
      </c>
      <c r="C45" s="3" t="s">
        <v>22</v>
      </c>
      <c r="D45" s="3">
        <v>1</v>
      </c>
      <c r="F45" s="3" t="s">
        <v>42</v>
      </c>
      <c r="G45" s="17">
        <v>0</v>
      </c>
      <c r="H45" s="18">
        <f>ROUND(($B45*G45*$D45),2)</f>
        <v>0</v>
      </c>
    </row>
    <row r="46" spans="1:8" ht="236.25" x14ac:dyDescent="0.2">
      <c r="F46" s="15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I11:J11"/>
    <mergeCell ref="K11:L11"/>
    <mergeCell ref="M11:N11"/>
    <mergeCell ref="A2:N2"/>
    <mergeCell ref="A3:N3"/>
  </mergeCells>
  <pageMargins left="0.7" right="0.7" top="0.75" bottom="0.75" header="0.3" footer="0.3"/>
  <pageSetup paperSize="9" fitToHeight="0" orientation="landscape" r:id="rId1"/>
  <headerFooter>
    <oddHeader>&amp;L&amp;BLV Erstellung &amp;R &amp;P / &amp;N</oddHeader>
    <oddFooter>&amp;LLV Doppelbodensystem mit fixen Stelzlagern / &amp;BLV Doppelbodensystem &amp;R Erstellt mit NOVA AVA - 03.01.2023</oddFooter>
    <evenHeader>&amp;L&amp;BLV Erstellung &amp;R &amp;P / &amp;N</evenHeader>
    <evenFooter>&amp;LLV Doppelbodensystem mit fixen Stelzlagern / &amp;BLV Doppelbodensystem &amp;R Erstellt mit NOVA AVA - 03.01.2023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LV Doppelbodensystem</vt:lpstr>
      <vt:lpstr>'LV Doppelbodensystem'!Drucktitel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 Doppelbodensystem - LV Doppelbodensystem mit fixen Stelzlagern</dc:title>
  <dc:subject>LV Doppelbodensystem mit fixen Stelzlagern - LV Doppelbodensystem mit fixen Stelzlagern</dc:subject>
  <dc:creator>NOVA AVA</dc:creator>
  <cp:keywords/>
  <dc:description/>
  <cp:lastModifiedBy>Gernot Gusenbauer</cp:lastModifiedBy>
  <dcterms:created xsi:type="dcterms:W3CDTF">2023-01-03T19:03:08Z</dcterms:created>
  <dcterms:modified xsi:type="dcterms:W3CDTF">2023-01-03T19:12:27Z</dcterms:modified>
  <cp:category/>
</cp:coreProperties>
</file>